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5560" yWindow="450" windowWidth="22230" windowHeight="10620"/>
  </bookViews>
  <sheets>
    <sheet name="Ark1" sheetId="1" r:id="rId1"/>
    <sheet name="Ark2" sheetId="2" r:id="rId2"/>
    <sheet name="Ark3" sheetId="3" r:id="rId3"/>
  </sheets>
  <calcPr calcId="145621"/>
</workbook>
</file>

<file path=xl/calcChain.xml><?xml version="1.0" encoding="utf-8"?>
<calcChain xmlns="http://schemas.openxmlformats.org/spreadsheetml/2006/main">
  <c r="P15" i="1" l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P53" i="1" s="1"/>
  <c r="O14" i="1"/>
  <c r="P14" i="1" s="1"/>
  <c r="P55" i="1" l="1"/>
  <c r="N57" i="1" s="1"/>
  <c r="N59" i="1"/>
</calcChain>
</file>

<file path=xl/sharedStrings.xml><?xml version="1.0" encoding="utf-8"?>
<sst xmlns="http://schemas.openxmlformats.org/spreadsheetml/2006/main" count="250" uniqueCount="72">
  <si>
    <t>Judo</t>
  </si>
  <si>
    <t>lag</t>
  </si>
  <si>
    <t>kontaktperson</t>
  </si>
  <si>
    <t>etternavn</t>
  </si>
  <si>
    <t>fornavn</t>
  </si>
  <si>
    <t>mobil</t>
  </si>
  <si>
    <t>Dag</t>
  </si>
  <si>
    <t>Tid fra</t>
  </si>
  <si>
    <t>Tid til</t>
  </si>
  <si>
    <t>Område</t>
  </si>
  <si>
    <t>funksjon</t>
  </si>
  <si>
    <t>Sted</t>
  </si>
  <si>
    <t>ant</t>
  </si>
  <si>
    <t>timar</t>
  </si>
  <si>
    <t>kommentarer</t>
  </si>
  <si>
    <t>Torsdag</t>
  </si>
  <si>
    <t>Rydding uteområde</t>
  </si>
  <si>
    <t>bossplukking og toalettsjekk</t>
  </si>
  <si>
    <t>torsdag</t>
  </si>
  <si>
    <t>sikkerhet - Åge</t>
  </si>
  <si>
    <t>konsertområde</t>
  </si>
  <si>
    <t>Bak sene</t>
  </si>
  <si>
    <t>inne på konsertområde</t>
  </si>
  <si>
    <t>Inngang frivillige</t>
  </si>
  <si>
    <t>må muligens ha vakt her litt tidligare - komme vel litt an på når artistane komme?</t>
  </si>
  <si>
    <t>fredag</t>
  </si>
  <si>
    <t>Kulturhuset</t>
  </si>
  <si>
    <t>parkeringsvakt</t>
  </si>
  <si>
    <t>Kaiområde  hamn Bom</t>
  </si>
  <si>
    <t>Ved Fiskebutikken  og bytunet</t>
  </si>
  <si>
    <t>laurdag</t>
  </si>
  <si>
    <t>streifvakt</t>
  </si>
  <si>
    <t>Havne og kaiområder</t>
  </si>
  <si>
    <t>frå ende  kai til moloen</t>
  </si>
  <si>
    <t>Sundag</t>
  </si>
  <si>
    <t>Teknisk - Kjartan</t>
  </si>
  <si>
    <t>nedrigg</t>
  </si>
  <si>
    <t>Judoklubben</t>
  </si>
  <si>
    <t>Rasmus Engedal</t>
  </si>
  <si>
    <t>tlf:53418162 / 91841013</t>
  </si>
  <si>
    <t xml:space="preserve">Her kjem eit forslag til vakter for dykk. Det er gjerne meir enn de kan dekka, men da har de litt å velja i. Ber dykk skrive inn namn og telefon på dei som skal på dei ulike vaktene. </t>
  </si>
  <si>
    <t>Skjema må returnerast til meg så snart de kan og SEINAST TYSDAG 18. Dette for at me skal fylle inn der me manglar.</t>
  </si>
  <si>
    <t>Fint om de sender skjema til: lisbeth.johannesen@stord.kommune.no da det vert enklare for meg. Mvh Lisbeth</t>
  </si>
  <si>
    <t>Engeland</t>
  </si>
  <si>
    <t>Rasmus</t>
  </si>
  <si>
    <t>Julian</t>
  </si>
  <si>
    <t>Nowotynski</t>
  </si>
  <si>
    <t>Sæbø</t>
  </si>
  <si>
    <t xml:space="preserve">Gro Alice </t>
  </si>
  <si>
    <t>Haraldsen</t>
  </si>
  <si>
    <t xml:space="preserve">Sissel </t>
  </si>
  <si>
    <t>Ole Severin</t>
  </si>
  <si>
    <t>Nesse</t>
  </si>
  <si>
    <t>Brekke</t>
  </si>
  <si>
    <t xml:space="preserve">Bjørnar Andre </t>
  </si>
  <si>
    <t>Linda</t>
  </si>
  <si>
    <t xml:space="preserve">Jostein </t>
  </si>
  <si>
    <t>Horsås</t>
  </si>
  <si>
    <t xml:space="preserve">Gunnlaug </t>
  </si>
  <si>
    <t>Agersborg</t>
  </si>
  <si>
    <t>Børtveit</t>
  </si>
  <si>
    <t>Arne</t>
  </si>
  <si>
    <t>timer</t>
  </si>
  <si>
    <t>timerat</t>
  </si>
  <si>
    <t>Verdi</t>
  </si>
  <si>
    <t>Åsheim</t>
  </si>
  <si>
    <t>Kenneth</t>
  </si>
  <si>
    <t>Romanovska</t>
  </si>
  <si>
    <t>Jelena</t>
  </si>
  <si>
    <t>Kjeka</t>
  </si>
  <si>
    <t>Alexandra</t>
  </si>
  <si>
    <t>Elise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</si>
</sst>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64" formatCode="_ * #,##0_ ;_ * \-#,##0_ ;_ * &quot;-&quot;??_ ;_ @_ 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6">
    <xf numFmtId="0" fontId="0" fillId="0" borderId="0" xfId="0"/>
    <xf numFmtId="0" fontId="0" fillId="0" borderId="1" xfId="0" applyBorder="1"/>
    <xf numFmtId="0" fontId="0" fillId="2" borderId="1" xfId="0" applyFill="1" applyBorder="1"/>
    <xf numFmtId="20" fontId="0" fillId="2" borderId="1" xfId="0" applyNumberFormat="1" applyFill="1" applyBorder="1"/>
    <xf numFmtId="0" fontId="0" fillId="2" borderId="0" xfId="0" applyFill="1"/>
    <xf numFmtId="164" fontId="2" fillId="0" borderId="2" xfId="1" applyNumberFormat="1" applyFont="1" applyBorder="1"/>
    <xf numFmtId="164" fontId="2" fillId="0" borderId="4" xfId="1" applyNumberFormat="1" applyFont="1" applyBorder="1"/>
    <xf numFmtId="164" fontId="2" fillId="0" borderId="6" xfId="1" applyNumberFormat="1" applyFont="1" applyBorder="1"/>
    <xf numFmtId="0" fontId="0" fillId="0" borderId="0" xfId="0" applyAlignment="1">
      <alignment horizontal="right"/>
    </xf>
    <xf numFmtId="0" fontId="0" fillId="0" borderId="1" xfId="0" applyBorder="1" applyAlignment="1">
      <alignment horizontal="right"/>
    </xf>
    <xf numFmtId="0" fontId="0" fillId="2" borderId="1" xfId="0" applyFill="1" applyBorder="1" applyAlignment="1">
      <alignment horizontal="right"/>
    </xf>
    <xf numFmtId="49" fontId="0" fillId="2" borderId="1" xfId="0" applyNumberFormat="1" applyFill="1" applyBorder="1" applyAlignment="1">
      <alignment horizontal="right"/>
    </xf>
    <xf numFmtId="164" fontId="2" fillId="0" borderId="3" xfId="1" applyNumberFormat="1" applyFont="1" applyBorder="1" applyAlignment="1">
      <alignment horizontal="right"/>
    </xf>
    <xf numFmtId="164" fontId="2" fillId="0" borderId="5" xfId="1" applyNumberFormat="1" applyFont="1" applyBorder="1" applyAlignment="1">
      <alignment horizontal="right"/>
    </xf>
    <xf numFmtId="164" fontId="2" fillId="0" borderId="7" xfId="1" applyNumberFormat="1" applyFont="1" applyBorder="1" applyAlignment="1">
      <alignment horizontal="right"/>
    </xf>
    <xf numFmtId="0" fontId="0" fillId="3" borderId="1" xfId="0" applyFill="1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9"/>
  <sheetViews>
    <sheetView tabSelected="1" topLeftCell="A10" workbookViewId="0">
      <pane xSplit="1" ySplit="4" topLeftCell="B14" activePane="bottomRight" state="frozen"/>
      <selection activeCell="A10" sqref="A10"/>
      <selection pane="topRight" activeCell="B10" sqref="B10"/>
      <selection pane="bottomLeft" activeCell="A14" sqref="A14"/>
      <selection pane="bottomRight" activeCell="M69" sqref="M69:Q69"/>
    </sheetView>
  </sheetViews>
  <sheetFormatPr defaultColWidth="11.42578125" defaultRowHeight="15" x14ac:dyDescent="0.25"/>
  <cols>
    <col min="9" max="9" width="22.28515625" customWidth="1"/>
    <col min="10" max="10" width="23.7109375" customWidth="1"/>
    <col min="11" max="11" width="22" bestFit="1" customWidth="1"/>
    <col min="14" max="14" width="15.28515625" style="8" bestFit="1" customWidth="1"/>
    <col min="15" max="16" width="0" hidden="1" customWidth="1"/>
  </cols>
  <sheetData>
    <row r="1" spans="1:17" x14ac:dyDescent="0.25">
      <c r="A1" t="s">
        <v>37</v>
      </c>
    </row>
    <row r="2" spans="1:17" x14ac:dyDescent="0.25">
      <c r="A2" t="s">
        <v>38</v>
      </c>
    </row>
    <row r="3" spans="1:17" x14ac:dyDescent="0.25">
      <c r="A3" t="s">
        <v>39</v>
      </c>
    </row>
    <row r="5" spans="1:17" x14ac:dyDescent="0.25">
      <c r="A5" t="s">
        <v>40</v>
      </c>
    </row>
    <row r="6" spans="1:17" x14ac:dyDescent="0.25">
      <c r="A6" t="s">
        <v>41</v>
      </c>
    </row>
    <row r="8" spans="1:17" x14ac:dyDescent="0.25">
      <c r="A8" t="s">
        <v>42</v>
      </c>
    </row>
    <row r="9" spans="1:17" x14ac:dyDescent="0.25">
      <c r="Q9" t="s">
        <v>14</v>
      </c>
    </row>
    <row r="12" spans="1:17" x14ac:dyDescent="0.25">
      <c r="A12" t="s">
        <v>0</v>
      </c>
    </row>
    <row r="13" spans="1:17" x14ac:dyDescent="0.25">
      <c r="A13" s="1" t="s">
        <v>1</v>
      </c>
      <c r="B13" s="1" t="s">
        <v>2</v>
      </c>
      <c r="C13" s="1" t="s">
        <v>3</v>
      </c>
      <c r="D13" s="1" t="s">
        <v>4</v>
      </c>
      <c r="E13" s="1" t="s">
        <v>5</v>
      </c>
      <c r="F13" s="1" t="s">
        <v>6</v>
      </c>
      <c r="G13" s="1" t="s">
        <v>7</v>
      </c>
      <c r="H13" s="1" t="s">
        <v>8</v>
      </c>
      <c r="I13" s="1" t="s">
        <v>9</v>
      </c>
      <c r="J13" s="1" t="s">
        <v>10</v>
      </c>
      <c r="K13" s="1" t="s">
        <v>11</v>
      </c>
      <c r="L13" s="1"/>
      <c r="M13" s="1" t="s">
        <v>12</v>
      </c>
      <c r="N13" s="9" t="s">
        <v>13</v>
      </c>
    </row>
    <row r="14" spans="1:17" x14ac:dyDescent="0.25">
      <c r="A14" s="2" t="s">
        <v>0</v>
      </c>
      <c r="B14" s="2"/>
      <c r="C14" s="2" t="s">
        <v>69</v>
      </c>
      <c r="D14" s="2" t="s">
        <v>70</v>
      </c>
      <c r="E14" s="2">
        <v>99619362</v>
      </c>
      <c r="F14" s="2" t="s">
        <v>15</v>
      </c>
      <c r="G14" s="3">
        <v>0.83333333333333337</v>
      </c>
      <c r="H14" s="3">
        <v>0.91666666666666663</v>
      </c>
      <c r="I14" s="2" t="s">
        <v>16</v>
      </c>
      <c r="J14" s="2" t="s">
        <v>17</v>
      </c>
      <c r="K14" s="2"/>
      <c r="L14" s="2"/>
      <c r="M14" s="2">
        <v>1</v>
      </c>
      <c r="N14" s="10">
        <v>2</v>
      </c>
      <c r="O14" t="b">
        <f>ISBLANK(C14)</f>
        <v>0</v>
      </c>
      <c r="P14">
        <f>+IF(O14=FALSE,N14,"")</f>
        <v>2</v>
      </c>
    </row>
    <row r="15" spans="1:17" x14ac:dyDescent="0.25">
      <c r="A15" s="2" t="s">
        <v>0</v>
      </c>
      <c r="B15" s="2"/>
      <c r="C15" s="2" t="s">
        <v>60</v>
      </c>
      <c r="D15" s="2" t="s">
        <v>71</v>
      </c>
      <c r="E15" s="2">
        <v>99619362</v>
      </c>
      <c r="F15" s="2" t="s">
        <v>15</v>
      </c>
      <c r="G15" s="3">
        <v>0.83333333333333337</v>
      </c>
      <c r="H15" s="3">
        <v>0.91666666666666663</v>
      </c>
      <c r="I15" s="2" t="s">
        <v>16</v>
      </c>
      <c r="J15" s="2" t="s">
        <v>17</v>
      </c>
      <c r="K15" s="2"/>
      <c r="L15" s="2"/>
      <c r="M15" s="2">
        <v>1</v>
      </c>
      <c r="N15" s="10">
        <v>2</v>
      </c>
      <c r="O15" t="b">
        <f t="shared" ref="O15:O53" si="0">ISBLANK(C15)</f>
        <v>0</v>
      </c>
      <c r="P15">
        <f t="shared" ref="P15:P53" si="1">+IF(O15=FALSE,N15,"")</f>
        <v>2</v>
      </c>
    </row>
    <row r="16" spans="1:17" x14ac:dyDescent="0.25">
      <c r="O16" t="b">
        <f t="shared" si="0"/>
        <v>1</v>
      </c>
      <c r="P16" t="str">
        <f t="shared" si="1"/>
        <v/>
      </c>
    </row>
    <row r="17" spans="1:19" x14ac:dyDescent="0.25">
      <c r="A17" s="2" t="s">
        <v>0</v>
      </c>
      <c r="B17" s="2"/>
      <c r="C17" s="2" t="s">
        <v>43</v>
      </c>
      <c r="D17" s="2" t="s">
        <v>44</v>
      </c>
      <c r="E17" s="2">
        <v>91841013</v>
      </c>
      <c r="F17" s="2" t="s">
        <v>18</v>
      </c>
      <c r="G17" s="3">
        <v>0.875</v>
      </c>
      <c r="H17" s="3">
        <v>4.1666666666666664E-2</v>
      </c>
      <c r="I17" s="2" t="s">
        <v>19</v>
      </c>
      <c r="J17" s="2" t="s">
        <v>20</v>
      </c>
      <c r="K17" s="2" t="s">
        <v>21</v>
      </c>
      <c r="L17" s="2"/>
      <c r="M17" s="2">
        <v>1</v>
      </c>
      <c r="N17" s="10">
        <v>4</v>
      </c>
      <c r="O17" t="b">
        <f t="shared" si="0"/>
        <v>0</v>
      </c>
      <c r="P17">
        <f t="shared" si="1"/>
        <v>4</v>
      </c>
    </row>
    <row r="18" spans="1:19" x14ac:dyDescent="0.25">
      <c r="A18" s="2" t="s">
        <v>0</v>
      </c>
      <c r="B18" s="2"/>
      <c r="C18" s="2" t="s">
        <v>46</v>
      </c>
      <c r="D18" s="2" t="s">
        <v>45</v>
      </c>
      <c r="E18" s="2">
        <v>95068251</v>
      </c>
      <c r="F18" s="2" t="s">
        <v>18</v>
      </c>
      <c r="G18" s="3">
        <v>0.875</v>
      </c>
      <c r="H18" s="3">
        <v>4.1666666666666664E-2</v>
      </c>
      <c r="I18" s="2" t="s">
        <v>19</v>
      </c>
      <c r="J18" s="2" t="s">
        <v>20</v>
      </c>
      <c r="K18" s="2" t="s">
        <v>21</v>
      </c>
      <c r="L18" s="2"/>
      <c r="M18" s="2">
        <v>1</v>
      </c>
      <c r="N18" s="10">
        <v>4</v>
      </c>
      <c r="O18" t="b">
        <f t="shared" si="0"/>
        <v>0</v>
      </c>
      <c r="P18">
        <f t="shared" si="1"/>
        <v>4</v>
      </c>
    </row>
    <row r="19" spans="1:19" x14ac:dyDescent="0.25">
      <c r="A19" s="2" t="s">
        <v>0</v>
      </c>
      <c r="B19" s="2"/>
      <c r="C19" s="2" t="s">
        <v>53</v>
      </c>
      <c r="D19" s="2" t="s">
        <v>54</v>
      </c>
      <c r="E19" s="2">
        <v>47629444</v>
      </c>
      <c r="F19" s="2" t="s">
        <v>18</v>
      </c>
      <c r="G19" s="3">
        <v>0.875</v>
      </c>
      <c r="H19" s="3">
        <v>4.1666666666666664E-2</v>
      </c>
      <c r="I19" s="2" t="s">
        <v>19</v>
      </c>
      <c r="J19" s="2" t="s">
        <v>20</v>
      </c>
      <c r="K19" s="2" t="s">
        <v>21</v>
      </c>
      <c r="L19" s="2"/>
      <c r="M19" s="2">
        <v>1</v>
      </c>
      <c r="N19" s="10">
        <v>4</v>
      </c>
      <c r="O19" t="b">
        <f t="shared" si="0"/>
        <v>0</v>
      </c>
      <c r="P19">
        <f t="shared" si="1"/>
        <v>4</v>
      </c>
    </row>
    <row r="20" spans="1:19" x14ac:dyDescent="0.25">
      <c r="O20" t="b">
        <f t="shared" si="0"/>
        <v>1</v>
      </c>
      <c r="P20" t="str">
        <f t="shared" si="1"/>
        <v/>
      </c>
      <c r="Q20" s="4" t="s">
        <v>24</v>
      </c>
      <c r="R20" s="4"/>
      <c r="S20" s="4"/>
    </row>
    <row r="21" spans="1:19" x14ac:dyDescent="0.25">
      <c r="A21" s="2" t="s">
        <v>0</v>
      </c>
      <c r="B21" s="2"/>
      <c r="C21" s="2" t="s">
        <v>47</v>
      </c>
      <c r="D21" s="2" t="s">
        <v>48</v>
      </c>
      <c r="E21" s="2">
        <v>47328053</v>
      </c>
      <c r="F21" s="2" t="s">
        <v>18</v>
      </c>
      <c r="G21" s="3">
        <v>0.72916666666666663</v>
      </c>
      <c r="H21" s="3">
        <v>4.1666666666666664E-2</v>
      </c>
      <c r="I21" s="2" t="s">
        <v>19</v>
      </c>
      <c r="J21" s="2" t="s">
        <v>20</v>
      </c>
      <c r="K21" s="2" t="s">
        <v>22</v>
      </c>
      <c r="L21" s="2"/>
      <c r="M21" s="2">
        <v>1</v>
      </c>
      <c r="N21" s="11">
        <v>7.5</v>
      </c>
      <c r="O21" t="b">
        <f t="shared" si="0"/>
        <v>0</v>
      </c>
      <c r="P21">
        <f t="shared" si="1"/>
        <v>7.5</v>
      </c>
      <c r="Q21" s="4" t="s">
        <v>24</v>
      </c>
      <c r="R21" s="4"/>
      <c r="S21" s="4"/>
    </row>
    <row r="22" spans="1:19" x14ac:dyDescent="0.25">
      <c r="A22" s="2" t="s">
        <v>0</v>
      </c>
      <c r="B22" s="2"/>
      <c r="C22" s="2" t="s">
        <v>52</v>
      </c>
      <c r="D22" s="2" t="s">
        <v>51</v>
      </c>
      <c r="E22" s="2">
        <v>90080838</v>
      </c>
      <c r="F22" s="2" t="s">
        <v>18</v>
      </c>
      <c r="G22" s="3">
        <v>0.72916666666666663</v>
      </c>
      <c r="H22" s="3">
        <v>4.1666666666666664E-2</v>
      </c>
      <c r="I22" s="2" t="s">
        <v>19</v>
      </c>
      <c r="J22" s="2" t="s">
        <v>20</v>
      </c>
      <c r="K22" s="2" t="s">
        <v>22</v>
      </c>
      <c r="L22" s="2"/>
      <c r="M22" s="2">
        <v>1</v>
      </c>
      <c r="N22" s="11">
        <v>7.5</v>
      </c>
      <c r="O22" t="b">
        <f t="shared" si="0"/>
        <v>0</v>
      </c>
      <c r="P22">
        <f t="shared" si="1"/>
        <v>7.5</v>
      </c>
      <c r="Q22" s="4"/>
      <c r="R22" s="4"/>
      <c r="S22" s="4"/>
    </row>
    <row r="23" spans="1:19" x14ac:dyDescent="0.25">
      <c r="O23" t="b">
        <f t="shared" si="0"/>
        <v>1</v>
      </c>
      <c r="P23" t="str">
        <f t="shared" si="1"/>
        <v/>
      </c>
      <c r="Q23" s="4"/>
      <c r="R23" s="4"/>
      <c r="S23" s="4"/>
    </row>
    <row r="24" spans="1:19" x14ac:dyDescent="0.25">
      <c r="A24" s="2" t="s">
        <v>0</v>
      </c>
      <c r="B24" s="2"/>
      <c r="C24" s="2" t="s">
        <v>57</v>
      </c>
      <c r="D24" s="2" t="s">
        <v>58</v>
      </c>
      <c r="E24" s="2">
        <v>97087655</v>
      </c>
      <c r="F24" s="2" t="s">
        <v>18</v>
      </c>
      <c r="G24" s="3">
        <v>0.625</v>
      </c>
      <c r="H24" s="3">
        <v>0.83333333333333337</v>
      </c>
      <c r="I24" s="2" t="s">
        <v>19</v>
      </c>
      <c r="J24" s="2" t="s">
        <v>20</v>
      </c>
      <c r="K24" s="2" t="s">
        <v>23</v>
      </c>
      <c r="L24" s="2"/>
      <c r="M24" s="2">
        <v>1</v>
      </c>
      <c r="N24" s="10">
        <v>5</v>
      </c>
      <c r="O24" t="b">
        <f t="shared" si="0"/>
        <v>0</v>
      </c>
      <c r="P24">
        <f t="shared" si="1"/>
        <v>5</v>
      </c>
    </row>
    <row r="25" spans="1:19" x14ac:dyDescent="0.25">
      <c r="A25" s="2" t="s">
        <v>0</v>
      </c>
      <c r="B25" s="2"/>
      <c r="C25" s="2" t="s">
        <v>60</v>
      </c>
      <c r="D25" s="2" t="s">
        <v>61</v>
      </c>
      <c r="E25" s="2">
        <v>99619362</v>
      </c>
      <c r="F25" s="2" t="s">
        <v>18</v>
      </c>
      <c r="G25" s="3">
        <v>0.625</v>
      </c>
      <c r="H25" s="3">
        <v>0.83333333333333337</v>
      </c>
      <c r="I25" s="2" t="s">
        <v>19</v>
      </c>
      <c r="J25" s="2" t="s">
        <v>20</v>
      </c>
      <c r="K25" s="2" t="s">
        <v>23</v>
      </c>
      <c r="L25" s="2"/>
      <c r="M25" s="2">
        <v>1</v>
      </c>
      <c r="N25" s="10">
        <v>5</v>
      </c>
      <c r="O25" t="b">
        <f t="shared" si="0"/>
        <v>0</v>
      </c>
      <c r="P25">
        <f t="shared" si="1"/>
        <v>5</v>
      </c>
    </row>
    <row r="26" spans="1:19" x14ac:dyDescent="0.25">
      <c r="A26" s="2" t="s">
        <v>0</v>
      </c>
      <c r="B26" s="2"/>
      <c r="C26" s="2" t="s">
        <v>60</v>
      </c>
      <c r="D26" s="2" t="s">
        <v>61</v>
      </c>
      <c r="E26" s="2">
        <v>99619362</v>
      </c>
      <c r="F26" s="2" t="s">
        <v>18</v>
      </c>
      <c r="G26" s="3">
        <v>0.83333333333333337</v>
      </c>
      <c r="H26" s="3">
        <v>4.1666666666666664E-2</v>
      </c>
      <c r="I26" s="2" t="s">
        <v>19</v>
      </c>
      <c r="J26" s="2" t="s">
        <v>20</v>
      </c>
      <c r="K26" s="2" t="s">
        <v>23</v>
      </c>
      <c r="L26" s="2"/>
      <c r="M26" s="2">
        <v>1</v>
      </c>
      <c r="N26" s="10">
        <v>5</v>
      </c>
      <c r="O26" t="b">
        <f t="shared" si="0"/>
        <v>0</v>
      </c>
      <c r="P26">
        <f t="shared" si="1"/>
        <v>5</v>
      </c>
    </row>
    <row r="27" spans="1:19" x14ac:dyDescent="0.25">
      <c r="A27" s="2" t="s">
        <v>0</v>
      </c>
      <c r="B27" s="2"/>
      <c r="C27" s="2"/>
      <c r="D27" s="2"/>
      <c r="E27" s="2"/>
      <c r="F27" s="2" t="s">
        <v>18</v>
      </c>
      <c r="G27" s="3">
        <v>0.83333333333333337</v>
      </c>
      <c r="H27" s="3">
        <v>4.1666666666666664E-2</v>
      </c>
      <c r="I27" s="2" t="s">
        <v>19</v>
      </c>
      <c r="J27" s="2" t="s">
        <v>20</v>
      </c>
      <c r="K27" s="2" t="s">
        <v>23</v>
      </c>
      <c r="L27" s="2"/>
      <c r="M27" s="2">
        <v>1</v>
      </c>
      <c r="N27" s="10">
        <v>5</v>
      </c>
      <c r="O27" t="b">
        <f t="shared" si="0"/>
        <v>1</v>
      </c>
      <c r="P27" t="str">
        <f t="shared" si="1"/>
        <v/>
      </c>
    </row>
    <row r="28" spans="1:19" x14ac:dyDescent="0.25">
      <c r="O28" t="b">
        <f t="shared" si="0"/>
        <v>1</v>
      </c>
      <c r="P28" t="str">
        <f t="shared" si="1"/>
        <v/>
      </c>
    </row>
    <row r="29" spans="1:19" x14ac:dyDescent="0.25">
      <c r="A29" s="2" t="s">
        <v>0</v>
      </c>
      <c r="B29" s="2"/>
      <c r="C29" s="2" t="s">
        <v>43</v>
      </c>
      <c r="D29" s="2" t="s">
        <v>44</v>
      </c>
      <c r="E29" s="2">
        <v>91841013</v>
      </c>
      <c r="F29" s="2" t="s">
        <v>25</v>
      </c>
      <c r="G29" s="3">
        <v>0.6875</v>
      </c>
      <c r="H29" s="3">
        <v>0.89583333333333337</v>
      </c>
      <c r="I29" s="2" t="s">
        <v>19</v>
      </c>
      <c r="J29" s="2" t="s">
        <v>20</v>
      </c>
      <c r="K29" s="2" t="s">
        <v>26</v>
      </c>
      <c r="L29" s="2"/>
      <c r="M29" s="2">
        <v>1</v>
      </c>
      <c r="N29" s="10">
        <v>5</v>
      </c>
      <c r="O29" t="b">
        <f t="shared" si="0"/>
        <v>0</v>
      </c>
      <c r="P29">
        <f t="shared" si="1"/>
        <v>5</v>
      </c>
      <c r="Q29" s="4" t="s">
        <v>29</v>
      </c>
      <c r="R29" s="4"/>
      <c r="S29" s="4"/>
    </row>
    <row r="30" spans="1:19" x14ac:dyDescent="0.25">
      <c r="A30" s="2" t="s">
        <v>0</v>
      </c>
      <c r="B30" s="2"/>
      <c r="C30" s="2" t="s">
        <v>46</v>
      </c>
      <c r="D30" s="2" t="s">
        <v>45</v>
      </c>
      <c r="E30" s="2">
        <v>95068251</v>
      </c>
      <c r="F30" s="2" t="s">
        <v>25</v>
      </c>
      <c r="G30" s="3">
        <v>0.6875</v>
      </c>
      <c r="H30" s="3">
        <v>0.89583333333333337</v>
      </c>
      <c r="I30" s="2" t="s">
        <v>19</v>
      </c>
      <c r="J30" s="2" t="s">
        <v>20</v>
      </c>
      <c r="K30" s="2" t="s">
        <v>26</v>
      </c>
      <c r="L30" s="2"/>
      <c r="M30" s="2">
        <v>1</v>
      </c>
      <c r="N30" s="10">
        <v>5</v>
      </c>
      <c r="O30" t="b">
        <f t="shared" si="0"/>
        <v>0</v>
      </c>
      <c r="P30">
        <f t="shared" si="1"/>
        <v>5</v>
      </c>
      <c r="Q30" s="4" t="s">
        <v>29</v>
      </c>
      <c r="R30" s="4"/>
      <c r="S30" s="4"/>
    </row>
    <row r="31" spans="1:19" x14ac:dyDescent="0.25">
      <c r="A31" s="2" t="s">
        <v>0</v>
      </c>
      <c r="B31" s="2"/>
      <c r="C31" s="2"/>
      <c r="D31" s="2"/>
      <c r="E31" s="2"/>
      <c r="F31" s="2" t="s">
        <v>25</v>
      </c>
      <c r="G31" s="3">
        <v>0.875</v>
      </c>
      <c r="H31" s="3">
        <v>4.1666666666666664E-2</v>
      </c>
      <c r="I31" s="2" t="s">
        <v>19</v>
      </c>
      <c r="J31" s="2" t="s">
        <v>20</v>
      </c>
      <c r="K31" s="2" t="s">
        <v>26</v>
      </c>
      <c r="L31" s="2"/>
      <c r="M31" s="2">
        <v>1</v>
      </c>
      <c r="N31" s="10">
        <v>4</v>
      </c>
      <c r="O31" t="b">
        <f t="shared" si="0"/>
        <v>1</v>
      </c>
      <c r="P31" t="str">
        <f t="shared" si="1"/>
        <v/>
      </c>
      <c r="Q31" s="4" t="s">
        <v>29</v>
      </c>
      <c r="R31" s="4"/>
      <c r="S31" s="4"/>
    </row>
    <row r="32" spans="1:19" x14ac:dyDescent="0.25">
      <c r="O32" t="b">
        <f t="shared" si="0"/>
        <v>1</v>
      </c>
      <c r="P32" t="str">
        <f t="shared" si="1"/>
        <v/>
      </c>
      <c r="Q32" s="4" t="s">
        <v>29</v>
      </c>
      <c r="R32" s="4"/>
      <c r="S32" s="4"/>
    </row>
    <row r="33" spans="1:19" x14ac:dyDescent="0.25">
      <c r="A33" s="2" t="s">
        <v>0</v>
      </c>
      <c r="B33" s="2"/>
      <c r="C33" s="2" t="s">
        <v>52</v>
      </c>
      <c r="D33" s="2" t="s">
        <v>55</v>
      </c>
      <c r="E33" s="2">
        <v>99619362</v>
      </c>
      <c r="F33" s="2" t="s">
        <v>18</v>
      </c>
      <c r="G33" s="3">
        <v>0.79166666666666663</v>
      </c>
      <c r="H33" s="3">
        <v>0.91666666666666663</v>
      </c>
      <c r="I33" s="2" t="s">
        <v>19</v>
      </c>
      <c r="J33" s="2" t="s">
        <v>27</v>
      </c>
      <c r="K33" s="2" t="s">
        <v>28</v>
      </c>
      <c r="L33" s="2"/>
      <c r="M33" s="2">
        <v>1</v>
      </c>
      <c r="N33" s="10">
        <v>3</v>
      </c>
      <c r="O33" t="b">
        <f t="shared" si="0"/>
        <v>0</v>
      </c>
      <c r="P33">
        <f t="shared" si="1"/>
        <v>3</v>
      </c>
      <c r="Q33" s="4" t="s">
        <v>29</v>
      </c>
      <c r="R33" s="4"/>
      <c r="S33" s="4"/>
    </row>
    <row r="34" spans="1:19" x14ac:dyDescent="0.25">
      <c r="A34" s="2" t="s">
        <v>0</v>
      </c>
      <c r="B34" s="2"/>
      <c r="C34" s="2" t="s">
        <v>59</v>
      </c>
      <c r="D34" s="2" t="s">
        <v>56</v>
      </c>
      <c r="E34" s="2">
        <v>97641450</v>
      </c>
      <c r="F34" s="2" t="s">
        <v>18</v>
      </c>
      <c r="G34" s="3">
        <v>0.79166666666666663</v>
      </c>
      <c r="H34" s="3">
        <v>0.91666666666666663</v>
      </c>
      <c r="I34" s="2" t="s">
        <v>19</v>
      </c>
      <c r="J34" s="2" t="s">
        <v>27</v>
      </c>
      <c r="K34" s="2" t="s">
        <v>28</v>
      </c>
      <c r="L34" s="2"/>
      <c r="M34" s="2">
        <v>1</v>
      </c>
      <c r="N34" s="10">
        <v>3</v>
      </c>
      <c r="O34" t="b">
        <f t="shared" si="0"/>
        <v>0</v>
      </c>
      <c r="P34">
        <f t="shared" si="1"/>
        <v>3</v>
      </c>
      <c r="Q34" s="4" t="s">
        <v>29</v>
      </c>
      <c r="R34" s="4"/>
      <c r="S34" s="4"/>
    </row>
    <row r="35" spans="1:19" x14ac:dyDescent="0.25">
      <c r="A35" s="2" t="s">
        <v>0</v>
      </c>
      <c r="B35" s="2"/>
      <c r="C35" s="2"/>
      <c r="D35" s="2"/>
      <c r="E35" s="2"/>
      <c r="F35" s="2" t="s">
        <v>25</v>
      </c>
      <c r="G35" s="3">
        <v>0.33333333333333331</v>
      </c>
      <c r="H35" s="3">
        <v>0.5</v>
      </c>
      <c r="I35" s="2" t="s">
        <v>19</v>
      </c>
      <c r="J35" s="2" t="s">
        <v>27</v>
      </c>
      <c r="K35" s="2" t="s">
        <v>28</v>
      </c>
      <c r="L35" s="2"/>
      <c r="M35" s="2">
        <v>1</v>
      </c>
      <c r="N35" s="10">
        <v>4</v>
      </c>
      <c r="O35" t="b">
        <f t="shared" si="0"/>
        <v>1</v>
      </c>
      <c r="P35" t="str">
        <f t="shared" si="1"/>
        <v/>
      </c>
      <c r="Q35" s="4" t="s">
        <v>29</v>
      </c>
      <c r="R35" s="4"/>
      <c r="S35" s="4"/>
    </row>
    <row r="36" spans="1:19" x14ac:dyDescent="0.25">
      <c r="A36" s="2" t="s">
        <v>0</v>
      </c>
      <c r="B36" s="2"/>
      <c r="C36" s="2"/>
      <c r="D36" s="2"/>
      <c r="E36" s="2"/>
      <c r="F36" s="2" t="s">
        <v>25</v>
      </c>
      <c r="G36" s="3">
        <v>0.33333333333333331</v>
      </c>
      <c r="H36" s="3">
        <v>0.5</v>
      </c>
      <c r="I36" s="2" t="s">
        <v>19</v>
      </c>
      <c r="J36" s="2" t="s">
        <v>27</v>
      </c>
      <c r="K36" s="2" t="s">
        <v>28</v>
      </c>
      <c r="L36" s="2"/>
      <c r="M36" s="2">
        <v>1</v>
      </c>
      <c r="N36" s="10">
        <v>4</v>
      </c>
      <c r="O36" t="b">
        <f t="shared" si="0"/>
        <v>1</v>
      </c>
      <c r="P36" t="str">
        <f t="shared" si="1"/>
        <v/>
      </c>
      <c r="Q36" s="4" t="s">
        <v>29</v>
      </c>
      <c r="R36" s="4"/>
      <c r="S36" s="4"/>
    </row>
    <row r="37" spans="1:19" x14ac:dyDescent="0.25">
      <c r="A37" s="2" t="s">
        <v>0</v>
      </c>
      <c r="B37" s="2"/>
      <c r="C37" s="2"/>
      <c r="D37" s="2"/>
      <c r="E37" s="2"/>
      <c r="F37" s="2" t="s">
        <v>25</v>
      </c>
      <c r="G37" s="3">
        <v>0.5</v>
      </c>
      <c r="H37" s="3">
        <v>0.66666666666666663</v>
      </c>
      <c r="I37" s="2" t="s">
        <v>19</v>
      </c>
      <c r="J37" s="2" t="s">
        <v>27</v>
      </c>
      <c r="K37" s="2" t="s">
        <v>28</v>
      </c>
      <c r="L37" s="2"/>
      <c r="M37" s="2">
        <v>1</v>
      </c>
      <c r="N37" s="10">
        <v>4</v>
      </c>
      <c r="O37" t="b">
        <f t="shared" si="0"/>
        <v>1</v>
      </c>
      <c r="P37" t="str">
        <f t="shared" si="1"/>
        <v/>
      </c>
      <c r="Q37" s="4" t="s">
        <v>29</v>
      </c>
      <c r="R37" s="4"/>
      <c r="S37" s="4"/>
    </row>
    <row r="38" spans="1:19" x14ac:dyDescent="0.25">
      <c r="A38" s="2" t="s">
        <v>0</v>
      </c>
      <c r="B38" s="2"/>
      <c r="C38" s="2"/>
      <c r="D38" s="2"/>
      <c r="E38" s="2"/>
      <c r="F38" s="2" t="s">
        <v>25</v>
      </c>
      <c r="G38" s="3">
        <v>0.5</v>
      </c>
      <c r="H38" s="3">
        <v>0.66666666666666663</v>
      </c>
      <c r="I38" s="2" t="s">
        <v>19</v>
      </c>
      <c r="J38" s="2" t="s">
        <v>27</v>
      </c>
      <c r="K38" s="2" t="s">
        <v>28</v>
      </c>
      <c r="L38" s="2"/>
      <c r="M38" s="2">
        <v>1</v>
      </c>
      <c r="N38" s="10">
        <v>4</v>
      </c>
      <c r="O38" t="b">
        <f t="shared" si="0"/>
        <v>1</v>
      </c>
      <c r="P38" t="str">
        <f t="shared" si="1"/>
        <v/>
      </c>
      <c r="Q38" s="4" t="s">
        <v>29</v>
      </c>
      <c r="R38" s="4"/>
      <c r="S38" s="4"/>
    </row>
    <row r="39" spans="1:19" x14ac:dyDescent="0.25">
      <c r="A39" s="2" t="s">
        <v>0</v>
      </c>
      <c r="B39" s="2"/>
      <c r="C39" s="2"/>
      <c r="D39" s="2"/>
      <c r="E39" s="2"/>
      <c r="F39" s="2" t="s">
        <v>25</v>
      </c>
      <c r="G39" s="3">
        <v>0.66666666666666663</v>
      </c>
      <c r="H39" s="3">
        <v>0.79166666666666663</v>
      </c>
      <c r="I39" s="2" t="s">
        <v>19</v>
      </c>
      <c r="J39" s="2" t="s">
        <v>27</v>
      </c>
      <c r="K39" s="2" t="s">
        <v>28</v>
      </c>
      <c r="L39" s="2"/>
      <c r="M39" s="2">
        <v>1</v>
      </c>
      <c r="N39" s="10">
        <v>3</v>
      </c>
      <c r="O39" t="b">
        <f t="shared" si="0"/>
        <v>1</v>
      </c>
      <c r="P39" t="str">
        <f t="shared" si="1"/>
        <v/>
      </c>
    </row>
    <row r="40" spans="1:19" x14ac:dyDescent="0.25">
      <c r="A40" s="2" t="s">
        <v>0</v>
      </c>
      <c r="B40" s="2"/>
      <c r="C40" s="2"/>
      <c r="D40" s="2"/>
      <c r="E40" s="2"/>
      <c r="F40" s="2" t="s">
        <v>25</v>
      </c>
      <c r="G40" s="3">
        <v>0.66666666666666663</v>
      </c>
      <c r="H40" s="3">
        <v>0.79166666666666663</v>
      </c>
      <c r="I40" s="2" t="s">
        <v>19</v>
      </c>
      <c r="J40" s="2" t="s">
        <v>27</v>
      </c>
      <c r="K40" s="2" t="s">
        <v>28</v>
      </c>
      <c r="L40" s="2"/>
      <c r="M40" s="2">
        <v>1</v>
      </c>
      <c r="N40" s="10">
        <v>3</v>
      </c>
      <c r="O40" t="b">
        <f t="shared" si="0"/>
        <v>1</v>
      </c>
      <c r="P40" t="str">
        <f t="shared" si="1"/>
        <v/>
      </c>
      <c r="Q40" s="4" t="s">
        <v>33</v>
      </c>
      <c r="R40" s="4"/>
    </row>
    <row r="41" spans="1:19" x14ac:dyDescent="0.25">
      <c r="A41" s="2" t="s">
        <v>0</v>
      </c>
      <c r="B41" s="2"/>
      <c r="C41" s="2" t="s">
        <v>49</v>
      </c>
      <c r="D41" s="2" t="s">
        <v>50</v>
      </c>
      <c r="E41" s="2">
        <v>98489878</v>
      </c>
      <c r="F41" s="2" t="s">
        <v>25</v>
      </c>
      <c r="G41" s="3">
        <v>0.79166666666666663</v>
      </c>
      <c r="H41" s="3">
        <v>0.91666666666666663</v>
      </c>
      <c r="I41" s="2" t="s">
        <v>19</v>
      </c>
      <c r="J41" s="2" t="s">
        <v>27</v>
      </c>
      <c r="K41" s="2" t="s">
        <v>28</v>
      </c>
      <c r="L41" s="2"/>
      <c r="M41" s="2">
        <v>1</v>
      </c>
      <c r="N41" s="10">
        <v>3</v>
      </c>
      <c r="O41" t="b">
        <f t="shared" si="0"/>
        <v>0</v>
      </c>
      <c r="P41">
        <f t="shared" si="1"/>
        <v>3</v>
      </c>
      <c r="Q41" s="4" t="s">
        <v>33</v>
      </c>
      <c r="R41" s="4"/>
    </row>
    <row r="42" spans="1:19" x14ac:dyDescent="0.25">
      <c r="A42" s="2" t="s">
        <v>0</v>
      </c>
      <c r="B42" s="2"/>
      <c r="C42" s="2" t="s">
        <v>67</v>
      </c>
      <c r="D42" s="2" t="s">
        <v>68</v>
      </c>
      <c r="E42" s="2">
        <v>96704701</v>
      </c>
      <c r="F42" s="2" t="s">
        <v>25</v>
      </c>
      <c r="G42" s="3">
        <v>0.79166666666666663</v>
      </c>
      <c r="H42" s="3">
        <v>0.91666666666666663</v>
      </c>
      <c r="I42" s="2" t="s">
        <v>19</v>
      </c>
      <c r="J42" s="2" t="s">
        <v>27</v>
      </c>
      <c r="K42" s="2" t="s">
        <v>28</v>
      </c>
      <c r="L42" s="2"/>
      <c r="M42" s="2">
        <v>1</v>
      </c>
      <c r="N42" s="10">
        <v>3</v>
      </c>
      <c r="O42" t="b">
        <f t="shared" si="0"/>
        <v>0</v>
      </c>
      <c r="P42">
        <f t="shared" si="1"/>
        <v>3</v>
      </c>
      <c r="Q42" s="4" t="s">
        <v>33</v>
      </c>
      <c r="R42" s="4"/>
    </row>
    <row r="43" spans="1:19" x14ac:dyDescent="0.25">
      <c r="O43" t="b">
        <f t="shared" si="0"/>
        <v>1</v>
      </c>
      <c r="P43" t="str">
        <f t="shared" si="1"/>
        <v/>
      </c>
      <c r="Q43" s="4" t="s">
        <v>33</v>
      </c>
      <c r="R43" s="4"/>
    </row>
    <row r="44" spans="1:19" x14ac:dyDescent="0.25">
      <c r="A44" s="2" t="s">
        <v>0</v>
      </c>
      <c r="B44" s="2"/>
      <c r="C44" s="2" t="s">
        <v>43</v>
      </c>
      <c r="D44" s="2" t="s">
        <v>44</v>
      </c>
      <c r="E44" s="2">
        <v>91841013</v>
      </c>
      <c r="F44" s="2" t="s">
        <v>30</v>
      </c>
      <c r="G44" s="3">
        <v>0.33333333333333331</v>
      </c>
      <c r="H44" s="3">
        <v>0.54166666666666663</v>
      </c>
      <c r="I44" s="2" t="s">
        <v>19</v>
      </c>
      <c r="J44" s="2" t="s">
        <v>31</v>
      </c>
      <c r="K44" s="2" t="s">
        <v>32</v>
      </c>
      <c r="L44" s="2"/>
      <c r="M44" s="2">
        <v>1</v>
      </c>
      <c r="N44" s="10">
        <v>5</v>
      </c>
      <c r="O44" t="b">
        <f t="shared" si="0"/>
        <v>0</v>
      </c>
      <c r="P44">
        <f t="shared" si="1"/>
        <v>5</v>
      </c>
      <c r="Q44" s="4" t="s">
        <v>33</v>
      </c>
      <c r="R44" s="4"/>
    </row>
    <row r="45" spans="1:19" x14ac:dyDescent="0.25">
      <c r="A45" s="2" t="s">
        <v>0</v>
      </c>
      <c r="B45" s="2"/>
      <c r="C45" s="2" t="s">
        <v>46</v>
      </c>
      <c r="D45" s="2" t="s">
        <v>45</v>
      </c>
      <c r="E45" s="2">
        <v>95068251</v>
      </c>
      <c r="F45" s="2" t="s">
        <v>30</v>
      </c>
      <c r="G45" s="3">
        <v>0.33333333333333331</v>
      </c>
      <c r="H45" s="3">
        <v>0.54166666666666663</v>
      </c>
      <c r="I45" s="2" t="s">
        <v>19</v>
      </c>
      <c r="J45" s="2" t="s">
        <v>31</v>
      </c>
      <c r="K45" s="2" t="s">
        <v>32</v>
      </c>
      <c r="L45" s="2"/>
      <c r="M45" s="2">
        <v>1</v>
      </c>
      <c r="N45" s="10">
        <v>5</v>
      </c>
      <c r="O45" t="b">
        <f t="shared" si="0"/>
        <v>0</v>
      </c>
      <c r="P45">
        <f t="shared" si="1"/>
        <v>5</v>
      </c>
      <c r="Q45" s="4" t="s">
        <v>33</v>
      </c>
      <c r="R45" s="4"/>
    </row>
    <row r="46" spans="1:19" x14ac:dyDescent="0.25">
      <c r="A46" s="2" t="s">
        <v>0</v>
      </c>
      <c r="B46" s="2"/>
      <c r="C46" s="2" t="s">
        <v>47</v>
      </c>
      <c r="D46" s="2" t="s">
        <v>48</v>
      </c>
      <c r="E46" s="2">
        <v>47328053</v>
      </c>
      <c r="F46" s="2" t="s">
        <v>30</v>
      </c>
      <c r="G46" s="3">
        <v>0.54166666666666663</v>
      </c>
      <c r="H46" s="3">
        <v>0.79166666666666663</v>
      </c>
      <c r="I46" s="2" t="s">
        <v>19</v>
      </c>
      <c r="J46" s="2" t="s">
        <v>31</v>
      </c>
      <c r="K46" s="2" t="s">
        <v>32</v>
      </c>
      <c r="L46" s="2"/>
      <c r="M46" s="2">
        <v>1</v>
      </c>
      <c r="N46" s="10">
        <v>6</v>
      </c>
      <c r="O46" t="b">
        <f t="shared" si="0"/>
        <v>0</v>
      </c>
      <c r="P46">
        <f t="shared" si="1"/>
        <v>6</v>
      </c>
    </row>
    <row r="47" spans="1:19" x14ac:dyDescent="0.25">
      <c r="A47" s="2" t="s">
        <v>0</v>
      </c>
      <c r="B47" s="2"/>
      <c r="C47" s="2"/>
      <c r="D47" s="2"/>
      <c r="E47" s="2"/>
      <c r="F47" s="2" t="s">
        <v>30</v>
      </c>
      <c r="G47" s="3">
        <v>0.54166666666666663</v>
      </c>
      <c r="H47" s="3">
        <v>0.79166666666666663</v>
      </c>
      <c r="I47" s="2" t="s">
        <v>19</v>
      </c>
      <c r="J47" s="2" t="s">
        <v>31</v>
      </c>
      <c r="K47" s="2" t="s">
        <v>32</v>
      </c>
      <c r="L47" s="2"/>
      <c r="M47" s="2">
        <v>1</v>
      </c>
      <c r="N47" s="10">
        <v>6</v>
      </c>
      <c r="O47" t="b">
        <f t="shared" si="0"/>
        <v>1</v>
      </c>
      <c r="P47" t="str">
        <f t="shared" si="1"/>
        <v/>
      </c>
    </row>
    <row r="48" spans="1:19" x14ac:dyDescent="0.25">
      <c r="A48" s="2" t="s">
        <v>0</v>
      </c>
      <c r="B48" s="2"/>
      <c r="C48" s="2" t="s">
        <v>49</v>
      </c>
      <c r="D48" s="2" t="s">
        <v>50</v>
      </c>
      <c r="E48" s="2">
        <v>98489878</v>
      </c>
      <c r="F48" s="2" t="s">
        <v>30</v>
      </c>
      <c r="G48" s="3">
        <v>0.79166666666666663</v>
      </c>
      <c r="H48" s="3">
        <v>0</v>
      </c>
      <c r="I48" s="2" t="s">
        <v>19</v>
      </c>
      <c r="J48" s="2" t="s">
        <v>31</v>
      </c>
      <c r="K48" s="2" t="s">
        <v>32</v>
      </c>
      <c r="L48" s="2"/>
      <c r="M48" s="2">
        <v>1</v>
      </c>
      <c r="N48" s="10">
        <v>5</v>
      </c>
      <c r="O48" t="b">
        <f t="shared" si="0"/>
        <v>0</v>
      </c>
      <c r="P48">
        <f t="shared" si="1"/>
        <v>5</v>
      </c>
    </row>
    <row r="49" spans="1:16" x14ac:dyDescent="0.25">
      <c r="A49" s="2" t="s">
        <v>0</v>
      </c>
      <c r="B49" s="2"/>
      <c r="C49" s="2" t="s">
        <v>67</v>
      </c>
      <c r="D49" s="2" t="s">
        <v>68</v>
      </c>
      <c r="E49" s="2">
        <v>96704701</v>
      </c>
      <c r="F49" s="2" t="s">
        <v>30</v>
      </c>
      <c r="G49" s="3">
        <v>0.79166666666666663</v>
      </c>
      <c r="H49" s="3">
        <v>0</v>
      </c>
      <c r="I49" s="2" t="s">
        <v>19</v>
      </c>
      <c r="J49" s="2" t="s">
        <v>31</v>
      </c>
      <c r="K49" s="2" t="s">
        <v>32</v>
      </c>
      <c r="L49" s="2"/>
      <c r="M49" s="2">
        <v>1</v>
      </c>
      <c r="N49" s="10">
        <v>5</v>
      </c>
      <c r="O49" t="b">
        <f t="shared" si="0"/>
        <v>0</v>
      </c>
      <c r="P49">
        <f t="shared" si="1"/>
        <v>5</v>
      </c>
    </row>
    <row r="50" spans="1:16" x14ac:dyDescent="0.25">
      <c r="O50" t="b">
        <f t="shared" si="0"/>
        <v>1</v>
      </c>
      <c r="P50" t="str">
        <f t="shared" si="1"/>
        <v/>
      </c>
    </row>
    <row r="51" spans="1:16" x14ac:dyDescent="0.25">
      <c r="A51" s="2" t="s">
        <v>0</v>
      </c>
      <c r="B51" s="2"/>
      <c r="C51" s="2" t="s">
        <v>43</v>
      </c>
      <c r="D51" s="2" t="s">
        <v>44</v>
      </c>
      <c r="E51" s="2">
        <v>91841013</v>
      </c>
      <c r="F51" s="2" t="s">
        <v>34</v>
      </c>
      <c r="G51" s="3">
        <v>0.41666666666666669</v>
      </c>
      <c r="H51" s="3">
        <v>0.66666666666666663</v>
      </c>
      <c r="I51" s="2" t="s">
        <v>35</v>
      </c>
      <c r="J51" s="2" t="s">
        <v>36</v>
      </c>
      <c r="K51" s="2"/>
      <c r="L51" s="2"/>
      <c r="M51" s="2">
        <v>1</v>
      </c>
      <c r="N51" s="10">
        <v>6</v>
      </c>
      <c r="O51" t="b">
        <f t="shared" si="0"/>
        <v>0</v>
      </c>
      <c r="P51">
        <f t="shared" si="1"/>
        <v>6</v>
      </c>
    </row>
    <row r="52" spans="1:16" x14ac:dyDescent="0.25">
      <c r="A52" s="2" t="s">
        <v>0</v>
      </c>
      <c r="B52" s="2"/>
      <c r="C52" s="2" t="s">
        <v>46</v>
      </c>
      <c r="D52" s="2" t="s">
        <v>45</v>
      </c>
      <c r="E52" s="2">
        <v>95068251</v>
      </c>
      <c r="F52" s="2" t="s">
        <v>34</v>
      </c>
      <c r="G52" s="3">
        <v>0.41666666666666669</v>
      </c>
      <c r="H52" s="3">
        <v>0.66666666666666663</v>
      </c>
      <c r="I52" s="2" t="s">
        <v>35</v>
      </c>
      <c r="J52" s="2" t="s">
        <v>36</v>
      </c>
      <c r="K52" s="2"/>
      <c r="L52" s="2"/>
      <c r="M52" s="2">
        <v>1</v>
      </c>
      <c r="N52" s="10">
        <v>6</v>
      </c>
      <c r="O52" t="b">
        <f t="shared" si="0"/>
        <v>0</v>
      </c>
      <c r="P52">
        <f t="shared" si="1"/>
        <v>6</v>
      </c>
    </row>
    <row r="53" spans="1:16" x14ac:dyDescent="0.25">
      <c r="A53" s="2" t="s">
        <v>0</v>
      </c>
      <c r="B53" s="2"/>
      <c r="C53" s="2" t="s">
        <v>65</v>
      </c>
      <c r="D53" s="2" t="s">
        <v>66</v>
      </c>
      <c r="E53" s="15"/>
      <c r="F53" s="2" t="s">
        <v>34</v>
      </c>
      <c r="G53" s="3">
        <v>0.41666666666666669</v>
      </c>
      <c r="H53" s="3">
        <v>0.66666666666666663</v>
      </c>
      <c r="I53" s="2" t="s">
        <v>35</v>
      </c>
      <c r="J53" s="2" t="s">
        <v>36</v>
      </c>
      <c r="K53" s="2"/>
      <c r="L53" s="2"/>
      <c r="M53" s="2">
        <v>1</v>
      </c>
      <c r="N53" s="10">
        <v>6</v>
      </c>
      <c r="O53" t="b">
        <f t="shared" si="0"/>
        <v>0</v>
      </c>
      <c r="P53">
        <f t="shared" si="1"/>
        <v>6</v>
      </c>
    </row>
    <row r="55" spans="1:16" x14ac:dyDescent="0.25">
      <c r="P55">
        <f>SUM(P14:P53)</f>
        <v>112</v>
      </c>
    </row>
    <row r="56" spans="1:16" ht="15.75" thickBot="1" x14ac:dyDescent="0.3"/>
    <row r="57" spans="1:16" ht="21" x14ac:dyDescent="0.35">
      <c r="M57" s="5" t="s">
        <v>62</v>
      </c>
      <c r="N57" s="12">
        <f>+P55</f>
        <v>112</v>
      </c>
    </row>
    <row r="58" spans="1:16" ht="21" x14ac:dyDescent="0.35">
      <c r="M58" s="6" t="s">
        <v>63</v>
      </c>
      <c r="N58" s="13">
        <v>100</v>
      </c>
    </row>
    <row r="59" spans="1:16" ht="21.75" thickBot="1" x14ac:dyDescent="0.4">
      <c r="M59" s="7" t="s">
        <v>64</v>
      </c>
      <c r="N59" s="14">
        <f>+N57*N58</f>
        <v>11200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11.4257812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11.425781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Ark1</vt:lpstr>
      <vt:lpstr>Ark2</vt:lpstr>
      <vt:lpstr>Ark3</vt:lpstr>
    </vt:vector>
  </TitlesOfParts>
  <Company>Stord kommune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700</dc:creator>
  <cp:lastModifiedBy>Ole Peder Grip</cp:lastModifiedBy>
  <dcterms:created xsi:type="dcterms:W3CDTF">2013-06-13T17:17:54Z</dcterms:created>
  <dcterms:modified xsi:type="dcterms:W3CDTF">2013-06-18T09:18:03Z</dcterms:modified>
</cp:coreProperties>
</file>